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1" l="1"/>
  <c r="C76" i="1"/>
  <c r="C71" i="1"/>
  <c r="H47" i="1"/>
  <c r="H28" i="1"/>
  <c r="H58" i="1" l="1"/>
  <c r="H57" i="1"/>
  <c r="H31" i="1" l="1"/>
  <c r="H18" i="1"/>
  <c r="H24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<sst xmlns="http://schemas.openxmlformats.org/spreadsheetml/2006/main" count="152" uniqueCount="108">
  <si>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</si>
  <si>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</si>
  <si>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</si>
  <si>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</si>
  <si>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</si>
  <si>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</si>
  <si>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</si>
  <si>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</si>
  <si>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</si>
  <si>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</si>
  <si>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</si>
  <si>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</si>
  <si>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</si>
  <si>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</si>
  <si>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</si>
  <si>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</si>
  <si>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</si>
  <si>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</si>
  <si>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</si>
  <si>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</si>
  <si>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</si>
  <si>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</si>
  <si>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</si>
  <si>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</si>
  <si>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</si>
  <si>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</si>
  <si>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</si>
  <si>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</si>
  <si>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</si>
  <si>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</si>
  <si>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Primljena i neutrošena participacija od 03.07.2024</t>
  </si>
  <si>
    <t xml:space="preserve">Dana 03.07.2024.godine Dom zdravlja Požarevac je izvršio plaćanje prema dobavljačima: </t>
  </si>
  <si>
    <t>Dana: 03.07.2024</t>
  </si>
  <si>
    <t>Farmalogist</t>
  </si>
  <si>
    <t>Medica linea pharm</t>
  </si>
  <si>
    <t>Phoenix Pharma</t>
  </si>
  <si>
    <t>Sopharma</t>
  </si>
  <si>
    <t>Vega</t>
  </si>
  <si>
    <t>Flora komerc</t>
  </si>
  <si>
    <t>Profesional medic</t>
  </si>
  <si>
    <t>Teamedical</t>
  </si>
  <si>
    <t>Yunycom</t>
  </si>
  <si>
    <t>Auto servis Dule</t>
  </si>
  <si>
    <t>Agatel</t>
  </si>
  <si>
    <t>Auto centar Mihajlović</t>
  </si>
  <si>
    <t>Auto centar Toplica</t>
  </si>
  <si>
    <t>Elektroluks</t>
  </si>
  <si>
    <t>Elping</t>
  </si>
  <si>
    <t>Inst.za med.rada Dr.Dragomir Karajović</t>
  </si>
  <si>
    <t>JP PTT SAOB."POZAREVAC"</t>
  </si>
  <si>
    <t>Lavija</t>
  </si>
  <si>
    <t>MIM GLOBAL INVESTMENT</t>
  </si>
  <si>
    <t>MT:S Telekom Srbija</t>
  </si>
  <si>
    <t>PRINT</t>
  </si>
  <si>
    <t>Promedia</t>
  </si>
  <si>
    <t>Profi centar Vujić</t>
  </si>
  <si>
    <t>Razvigor</t>
  </si>
  <si>
    <t>SBB</t>
  </si>
  <si>
    <t>SCHILLER</t>
  </si>
  <si>
    <t>Šrafko</t>
  </si>
  <si>
    <t>Vin-auto</t>
  </si>
  <si>
    <t>VINČA</t>
  </si>
  <si>
    <t>240196492</t>
  </si>
  <si>
    <t>R24-07117</t>
  </si>
  <si>
    <t>R24-07161</t>
  </si>
  <si>
    <t>244044224</t>
  </si>
  <si>
    <t>269243224</t>
  </si>
  <si>
    <t>1104259032</t>
  </si>
  <si>
    <t>301220/24</t>
  </si>
  <si>
    <t>3023-24</t>
  </si>
  <si>
    <t>FA-SMR-562-0/24</t>
  </si>
  <si>
    <t>2002-07000914-24</t>
  </si>
  <si>
    <t>OT01/240104433</t>
  </si>
  <si>
    <t>52/2024</t>
  </si>
  <si>
    <t>55/2024</t>
  </si>
  <si>
    <t>57/2024</t>
  </si>
  <si>
    <t>58/2024</t>
  </si>
  <si>
    <t>R-0700/24VP</t>
  </si>
  <si>
    <t>R-0719/24VP</t>
  </si>
  <si>
    <t>202400140035</t>
  </si>
  <si>
    <t>579/2024</t>
  </si>
  <si>
    <t>FAMP-476-MPM/24</t>
  </si>
  <si>
    <t>202/24</t>
  </si>
  <si>
    <t>24-1433-12</t>
  </si>
  <si>
    <t>240002102492</t>
  </si>
  <si>
    <t>578/2024</t>
  </si>
  <si>
    <t>609/2024</t>
  </si>
  <si>
    <t>639/2024</t>
  </si>
  <si>
    <t>24-F03-00022</t>
  </si>
  <si>
    <t>95-271-062-1379586</t>
  </si>
  <si>
    <t>87-271-065-1379587</t>
  </si>
  <si>
    <t>43-271-012-1379588</t>
  </si>
  <si>
    <t>2384/14013</t>
  </si>
  <si>
    <t>299/14009</t>
  </si>
  <si>
    <t>2385/14015</t>
  </si>
  <si>
    <t>RO-10282/24</t>
  </si>
  <si>
    <t>00016-24-0310</t>
  </si>
  <si>
    <t>59-24</t>
  </si>
  <si>
    <t>9077871132</t>
  </si>
  <si>
    <t>9077736909</t>
  </si>
  <si>
    <t>9077944949</t>
  </si>
  <si>
    <t>24-RN002000376</t>
  </si>
  <si>
    <t>MPIF24-0209</t>
  </si>
  <si>
    <t>IF24-0001</t>
  </si>
  <si>
    <t>24-3000-003295</t>
  </si>
  <si>
    <t>UKUPNO LEKOVI-DIREKTNA PLAĆANJA</t>
  </si>
  <si>
    <t>UKUPNO SANITETSKI-DIREKTNA PLAĆANJA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</si>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</sst>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7" fillId="0" borderId="1" xfId="2" applyNumberFormat="1" applyFont="1" applyBorder="1"/>
    <xf numFmtId="4" fontId="8" fillId="0" borderId="1" xfId="2" applyNumberFormat="1" applyFont="1" applyBorder="1"/>
    <xf numFmtId="49" fontId="7" fillId="0" borderId="1" xfId="2" applyNumberFormat="1" applyBorder="1"/>
    <xf numFmtId="4" fontId="9" fillId="0" borderId="1" xfId="2" applyNumberFormat="1" applyFont="1" applyBorder="1"/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1"/>
  <sheetViews>
    <sheetView tabSelected="1" topLeftCell="B83" zoomScaleNormal="100" workbookViewId="0">
      <selection activeCell="C111" sqref="C11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45476</v>
      </c>
      <c r="H12" s="12">
        <v>4552575.2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45476</v>
      </c>
      <c r="H13" s="1">
        <f>H14+H29-H37-H50</f>
        <v>4390584.74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45476</v>
      </c>
      <c r="H14" s="2">
        <f>SUM(H15:H28)</f>
        <v>8057824.8900000006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</f>
        <v>2077343.3700000003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1441208.12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1542490.98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</f>
        <v>1994357.9500000004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857370.67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</f>
        <v>145053.80000000016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45476</v>
      </c>
      <c r="H29" s="2">
        <f>H30+H31+H32+H33+H35+H36+H34</f>
        <v>270752.65999999997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</f>
        <v>244472.62999999998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1759+10141+12935+5588-19511.33-10847.64+4553+3518-64.03+26905-8695.97</f>
        <v>26280.03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45476</v>
      </c>
      <c r="H37" s="3">
        <f>SUM(H38:H49)</f>
        <v>3937992.81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1441208.12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1542490.98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954193.84+40.12+47.75+6+6</f>
        <v>954293.71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45476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45476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</f>
        <v>269962.46000000043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f>53986+53986</f>
        <v>107972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4552575.2000000011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31</v>
      </c>
      <c r="C61" s="47"/>
      <c r="D61" s="47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5">
        <v>11563.2</v>
      </c>
      <c r="D63" s="56">
        <v>240192977</v>
      </c>
    </row>
    <row r="64" spans="2:12" x14ac:dyDescent="0.25">
      <c r="B64" s="54" t="s">
        <v>33</v>
      </c>
      <c r="C64" s="55">
        <v>13339.26</v>
      </c>
      <c r="D64" s="56" t="s">
        <v>62</v>
      </c>
    </row>
    <row r="65" spans="2:4" x14ac:dyDescent="0.25">
      <c r="B65" s="54" t="s">
        <v>34</v>
      </c>
      <c r="C65" s="55">
        <v>9894.94</v>
      </c>
      <c r="D65" s="56" t="s">
        <v>63</v>
      </c>
    </row>
    <row r="66" spans="2:4" x14ac:dyDescent="0.25">
      <c r="B66" s="54" t="s">
        <v>34</v>
      </c>
      <c r="C66" s="55">
        <v>3139.18</v>
      </c>
      <c r="D66" s="56" t="s">
        <v>64</v>
      </c>
    </row>
    <row r="67" spans="2:4" x14ac:dyDescent="0.25">
      <c r="B67" s="54" t="s">
        <v>35</v>
      </c>
      <c r="C67" s="55">
        <v>812231.64</v>
      </c>
      <c r="D67" s="56" t="s">
        <v>65</v>
      </c>
    </row>
    <row r="68" spans="2:4" x14ac:dyDescent="0.25">
      <c r="B68" s="54" t="s">
        <v>35</v>
      </c>
      <c r="C68" s="55">
        <v>554972</v>
      </c>
      <c r="D68" s="56" t="s">
        <v>66</v>
      </c>
    </row>
    <row r="69" spans="2:4" x14ac:dyDescent="0.25">
      <c r="B69" s="54" t="s">
        <v>36</v>
      </c>
      <c r="C69" s="55">
        <v>30727.4</v>
      </c>
      <c r="D69" s="56" t="s">
        <v>67</v>
      </c>
    </row>
    <row r="70" spans="2:4" x14ac:dyDescent="0.25">
      <c r="B70" s="54" t="s">
        <v>37</v>
      </c>
      <c r="C70" s="55">
        <v>5340.5</v>
      </c>
      <c r="D70" s="56" t="s">
        <v>68</v>
      </c>
    </row>
    <row r="71" spans="2:4" x14ac:dyDescent="0.25">
      <c r="B71" s="58" t="s">
        <v>105</v>
      </c>
      <c r="C71" s="57">
        <f>SUM(C63:C70)</f>
        <v>1441208.1199999999</v>
      </c>
      <c r="D71" s="56"/>
    </row>
    <row r="72" spans="2:4" x14ac:dyDescent="0.25">
      <c r="B72" s="54" t="s">
        <v>38</v>
      </c>
      <c r="C72" s="55">
        <v>15238.8</v>
      </c>
      <c r="D72" s="56" t="s">
        <v>69</v>
      </c>
    </row>
    <row r="73" spans="2:4" x14ac:dyDescent="0.25">
      <c r="B73" s="54" t="s">
        <v>39</v>
      </c>
      <c r="C73" s="55">
        <v>130560</v>
      </c>
      <c r="D73" s="56" t="s">
        <v>70</v>
      </c>
    </row>
    <row r="74" spans="2:4" x14ac:dyDescent="0.25">
      <c r="B74" s="54" t="s">
        <v>40</v>
      </c>
      <c r="C74" s="55">
        <v>1368792.18</v>
      </c>
      <c r="D74" s="56" t="s">
        <v>71</v>
      </c>
    </row>
    <row r="75" spans="2:4" x14ac:dyDescent="0.25">
      <c r="B75" s="54" t="s">
        <v>41</v>
      </c>
      <c r="C75" s="55">
        <v>27900</v>
      </c>
      <c r="D75" s="56" t="s">
        <v>72</v>
      </c>
    </row>
    <row r="76" spans="2:4" x14ac:dyDescent="0.25">
      <c r="B76" s="58" t="s">
        <v>106</v>
      </c>
      <c r="C76" s="57">
        <f>SUM(C72:C75)</f>
        <v>1542490.98</v>
      </c>
      <c r="D76" s="56"/>
    </row>
    <row r="77" spans="2:4" x14ac:dyDescent="0.25">
      <c r="B77" s="54" t="s">
        <v>42</v>
      </c>
      <c r="C77" s="55">
        <v>42617</v>
      </c>
      <c r="D77" s="56" t="s">
        <v>73</v>
      </c>
    </row>
    <row r="78" spans="2:4" x14ac:dyDescent="0.25">
      <c r="B78" s="54" t="s">
        <v>42</v>
      </c>
      <c r="C78" s="55">
        <v>4700</v>
      </c>
      <c r="D78" s="56" t="s">
        <v>74</v>
      </c>
    </row>
    <row r="79" spans="2:4" x14ac:dyDescent="0.25">
      <c r="B79" s="54" t="s">
        <v>42</v>
      </c>
      <c r="C79" s="55">
        <v>26750</v>
      </c>
      <c r="D79" s="56" t="s">
        <v>75</v>
      </c>
    </row>
    <row r="80" spans="2:4" x14ac:dyDescent="0.25">
      <c r="B80" s="54" t="s">
        <v>42</v>
      </c>
      <c r="C80" s="55">
        <v>28660</v>
      </c>
      <c r="D80" s="56" t="s">
        <v>76</v>
      </c>
    </row>
    <row r="81" spans="2:4" x14ac:dyDescent="0.25">
      <c r="B81" s="54" t="s">
        <v>43</v>
      </c>
      <c r="C81" s="55">
        <v>5400</v>
      </c>
      <c r="D81" s="56" t="s">
        <v>77</v>
      </c>
    </row>
    <row r="82" spans="2:4" x14ac:dyDescent="0.25">
      <c r="B82" s="54" t="s">
        <v>43</v>
      </c>
      <c r="C82" s="55">
        <v>5427</v>
      </c>
      <c r="D82" s="56" t="s">
        <v>78</v>
      </c>
    </row>
    <row r="83" spans="2:4" x14ac:dyDescent="0.25">
      <c r="B83" s="54" t="s">
        <v>44</v>
      </c>
      <c r="C83" s="55">
        <v>8250</v>
      </c>
      <c r="D83" s="56" t="s">
        <v>79</v>
      </c>
    </row>
    <row r="84" spans="2:4" x14ac:dyDescent="0.25">
      <c r="B84" s="54" t="s">
        <v>45</v>
      </c>
      <c r="C84" s="55">
        <v>62500</v>
      </c>
      <c r="D84" s="56" t="s">
        <v>80</v>
      </c>
    </row>
    <row r="85" spans="2:4" x14ac:dyDescent="0.25">
      <c r="B85" s="54" t="s">
        <v>46</v>
      </c>
      <c r="C85" s="55">
        <v>7665</v>
      </c>
      <c r="D85" s="56" t="s">
        <v>81</v>
      </c>
    </row>
    <row r="86" spans="2:4" x14ac:dyDescent="0.25">
      <c r="B86" s="54" t="s">
        <v>47</v>
      </c>
      <c r="C86" s="55">
        <v>28000</v>
      </c>
      <c r="D86" s="56" t="s">
        <v>82</v>
      </c>
    </row>
    <row r="87" spans="2:4" x14ac:dyDescent="0.25">
      <c r="B87" s="54" t="s">
        <v>48</v>
      </c>
      <c r="C87" s="55">
        <v>36000</v>
      </c>
      <c r="D87" s="56" t="s">
        <v>83</v>
      </c>
    </row>
    <row r="88" spans="2:4" x14ac:dyDescent="0.25">
      <c r="B88" s="54" t="s">
        <v>49</v>
      </c>
      <c r="C88" s="55">
        <v>21822</v>
      </c>
      <c r="D88" s="56" t="s">
        <v>84</v>
      </c>
    </row>
    <row r="89" spans="2:4" x14ac:dyDescent="0.25">
      <c r="B89" s="54" t="s">
        <v>50</v>
      </c>
      <c r="C89" s="55">
        <v>3000</v>
      </c>
      <c r="D89" s="56" t="s">
        <v>80</v>
      </c>
    </row>
    <row r="90" spans="2:4" x14ac:dyDescent="0.25">
      <c r="B90" s="54" t="s">
        <v>50</v>
      </c>
      <c r="C90" s="55">
        <v>44280</v>
      </c>
      <c r="D90" s="56" t="s">
        <v>85</v>
      </c>
    </row>
    <row r="91" spans="2:4" x14ac:dyDescent="0.25">
      <c r="B91" s="54" t="s">
        <v>50</v>
      </c>
      <c r="C91" s="55">
        <v>16920</v>
      </c>
      <c r="D91" s="56" t="s">
        <v>86</v>
      </c>
    </row>
    <row r="92" spans="2:4" x14ac:dyDescent="0.25">
      <c r="B92" s="54" t="s">
        <v>50</v>
      </c>
      <c r="C92" s="55">
        <v>21240</v>
      </c>
      <c r="D92" s="56" t="s">
        <v>86</v>
      </c>
    </row>
    <row r="93" spans="2:4" x14ac:dyDescent="0.25">
      <c r="B93" s="54" t="s">
        <v>50</v>
      </c>
      <c r="C93" s="55">
        <v>12960</v>
      </c>
      <c r="D93" s="56" t="s">
        <v>87</v>
      </c>
    </row>
    <row r="94" spans="2:4" x14ac:dyDescent="0.25">
      <c r="B94" s="54" t="s">
        <v>51</v>
      </c>
      <c r="C94" s="55">
        <v>4200</v>
      </c>
      <c r="D94" s="56" t="s">
        <v>88</v>
      </c>
    </row>
    <row r="95" spans="2:4" x14ac:dyDescent="0.25">
      <c r="B95" s="54" t="s">
        <v>52</v>
      </c>
      <c r="C95" s="55">
        <v>131744.64000000001</v>
      </c>
      <c r="D95" s="56" t="s">
        <v>89</v>
      </c>
    </row>
    <row r="96" spans="2:4" x14ac:dyDescent="0.25">
      <c r="B96" s="54" t="s">
        <v>52</v>
      </c>
      <c r="C96" s="55">
        <v>11394</v>
      </c>
      <c r="D96" s="56" t="s">
        <v>90</v>
      </c>
    </row>
    <row r="97" spans="2:4" x14ac:dyDescent="0.25">
      <c r="B97" s="54" t="s">
        <v>52</v>
      </c>
      <c r="C97" s="55">
        <v>5550</v>
      </c>
      <c r="D97" s="56" t="s">
        <v>91</v>
      </c>
    </row>
    <row r="98" spans="2:4" x14ac:dyDescent="0.25">
      <c r="B98" s="54" t="s">
        <v>53</v>
      </c>
      <c r="C98" s="55">
        <v>6500</v>
      </c>
      <c r="D98" s="56" t="s">
        <v>92</v>
      </c>
    </row>
    <row r="99" spans="2:4" x14ac:dyDescent="0.25">
      <c r="B99" s="54" t="s">
        <v>53</v>
      </c>
      <c r="C99" s="55">
        <v>11500</v>
      </c>
      <c r="D99" s="56" t="s">
        <v>93</v>
      </c>
    </row>
    <row r="100" spans="2:4" x14ac:dyDescent="0.25">
      <c r="B100" s="54" t="s">
        <v>53</v>
      </c>
      <c r="C100" s="55">
        <v>3500</v>
      </c>
      <c r="D100" s="56" t="s">
        <v>94</v>
      </c>
    </row>
    <row r="101" spans="2:4" x14ac:dyDescent="0.25">
      <c r="B101" s="54" t="s">
        <v>54</v>
      </c>
      <c r="C101" s="55">
        <v>46440</v>
      </c>
      <c r="D101" s="56" t="s">
        <v>95</v>
      </c>
    </row>
    <row r="102" spans="2:4" x14ac:dyDescent="0.25">
      <c r="B102" s="54" t="s">
        <v>55</v>
      </c>
      <c r="C102" s="55">
        <v>134784</v>
      </c>
      <c r="D102" s="56" t="s">
        <v>96</v>
      </c>
    </row>
    <row r="103" spans="2:4" x14ac:dyDescent="0.25">
      <c r="B103" s="54" t="s">
        <v>56</v>
      </c>
      <c r="C103" s="55">
        <v>8000</v>
      </c>
      <c r="D103" s="56" t="s">
        <v>97</v>
      </c>
    </row>
    <row r="104" spans="2:4" x14ac:dyDescent="0.25">
      <c r="B104" s="54" t="s">
        <v>57</v>
      </c>
      <c r="C104" s="55">
        <v>1794.2</v>
      </c>
      <c r="D104" s="56" t="s">
        <v>98</v>
      </c>
    </row>
    <row r="105" spans="2:4" x14ac:dyDescent="0.25">
      <c r="B105" s="54" t="s">
        <v>57</v>
      </c>
      <c r="C105" s="55">
        <v>4758</v>
      </c>
      <c r="D105" s="56" t="s">
        <v>99</v>
      </c>
    </row>
    <row r="106" spans="2:4" x14ac:dyDescent="0.25">
      <c r="B106" s="54" t="s">
        <v>57</v>
      </c>
      <c r="C106" s="55">
        <v>5838</v>
      </c>
      <c r="D106" s="56" t="s">
        <v>100</v>
      </c>
    </row>
    <row r="107" spans="2:4" x14ac:dyDescent="0.25">
      <c r="B107" s="54" t="s">
        <v>58</v>
      </c>
      <c r="C107" s="55">
        <v>59400</v>
      </c>
      <c r="D107" s="56" t="s">
        <v>101</v>
      </c>
    </row>
    <row r="108" spans="2:4" x14ac:dyDescent="0.25">
      <c r="B108" s="54" t="s">
        <v>59</v>
      </c>
      <c r="C108" s="55">
        <v>12000</v>
      </c>
      <c r="D108" s="56" t="s">
        <v>102</v>
      </c>
    </row>
    <row r="109" spans="2:4" x14ac:dyDescent="0.25">
      <c r="B109" s="54" t="s">
        <v>60</v>
      </c>
      <c r="C109" s="55">
        <v>1000</v>
      </c>
      <c r="D109" s="56" t="s">
        <v>103</v>
      </c>
    </row>
    <row r="110" spans="2:4" x14ac:dyDescent="0.25">
      <c r="B110" s="54" t="s">
        <v>61</v>
      </c>
      <c r="C110" s="55">
        <v>129600</v>
      </c>
      <c r="D110" s="56" t="s">
        <v>104</v>
      </c>
    </row>
    <row r="111" spans="2:4" x14ac:dyDescent="0.25">
      <c r="B111" s="58" t="s">
        <v>107</v>
      </c>
      <c r="C111" s="57">
        <f>SUM(C77:C110)</f>
        <v>954193.84</v>
      </c>
      <c r="D111" s="5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2024-07-04T06:33:36Z</dcterms:modified>
  <cp:category/>
  <cp:contentStatus/>
</cp:coreProperties>
</file>